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<sst xmlns="http://schemas.openxmlformats.org/spreadsheetml/2006/main" count="38" uniqueCount="34">
  <si>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</si>
  <si>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</si>
  <si>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</si>
  <si>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</si>
  <si>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</si>
  <si>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</si>
  <si>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</si>
  <si>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</si>
  <si>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</si>
  <si>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</si>
  <si>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</si>
  <si>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</si>
  <si>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</si>
  <si>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</si>
  <si>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</si>
  <si>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</si>
  <si>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</si>
  <si>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</si>
  <si>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</si>
  <si>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</si>
  <si>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</si>
  <si>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</si>
  <si>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</si>
  <si>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</si>
  <si>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</si>
  <si>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</si>
  <si>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</si>
  <si>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</si>
  <si>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</si>
  <si>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</si>
  <si>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</si>
  <si>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</si>
  <si>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Московский пр-т, 29</t>
  </si>
  <si>
    <t>Расход Гкал на 1 м2, 
исходя из показаний ОДПУ в 2018 г ( на 2019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</si>
</sst>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57031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32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33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650.84100000000001</v>
      </c>
      <c r="D11" s="49">
        <v>488024.51</v>
      </c>
      <c r="E11" s="50">
        <v>15548.42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209859.94000000003</v>
      </c>
      <c r="K11" s="24">
        <v>4.1858979883486552E-2</v>
      </c>
      <c r="L11" s="25">
        <f>J11-D11</f>
        <v>-278164.56999999995</v>
      </c>
    </row>
    <row r="12" spans="2:12" s="26" customFormat="1" ht="27.75" customHeight="1" x14ac:dyDescent="0.25">
      <c r="B12" s="22" t="s">
        <v>18</v>
      </c>
      <c r="C12" s="48">
        <v>674.39499999999998</v>
      </c>
      <c r="D12" s="49">
        <v>505928.31</v>
      </c>
      <c r="E12" s="50">
        <v>15548.42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209960.56000000003</v>
      </c>
      <c r="K12" s="24">
        <v>4.3373860495149991E-2</v>
      </c>
      <c r="L12" s="25">
        <f t="shared" ref="L12:L22" si="0">J12-D12</f>
        <v>-295967.75</v>
      </c>
    </row>
    <row r="13" spans="2:12" s="26" customFormat="1" ht="27.75" customHeight="1" x14ac:dyDescent="0.25">
      <c r="B13" s="22" t="s">
        <v>19</v>
      </c>
      <c r="C13" s="48">
        <v>510.69499999999999</v>
      </c>
      <c r="D13" s="49">
        <v>383312.9</v>
      </c>
      <c r="E13" s="50">
        <v>15548.320000000002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221733.80000000005</v>
      </c>
      <c r="K13" s="24">
        <v>3.2845670786297167E-2</v>
      </c>
      <c r="L13" s="25">
        <f t="shared" si="0"/>
        <v>-161579.09999999998</v>
      </c>
    </row>
    <row r="14" spans="2:12" s="26" customFormat="1" ht="27.75" customHeight="1" x14ac:dyDescent="0.25">
      <c r="B14" s="22" t="s">
        <v>20</v>
      </c>
      <c r="C14" s="48">
        <v>342.40799999999996</v>
      </c>
      <c r="D14" s="49">
        <v>256965.98</v>
      </c>
      <c r="E14" s="50">
        <v>15548.320465087891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221703.02160644531</v>
      </c>
      <c r="K14" s="24">
        <v>2.2022185661071298E-2</v>
      </c>
      <c r="L14" s="25">
        <f t="shared" si="0"/>
        <v>-35262.958393554698</v>
      </c>
    </row>
    <row r="15" spans="2:12" s="26" customFormat="1" ht="27.75" customHeight="1" x14ac:dyDescent="0.25">
      <c r="B15" s="22" t="s">
        <v>21</v>
      </c>
      <c r="C15" s="48">
        <v>324.75599999999997</v>
      </c>
      <c r="D15" s="49">
        <v>243183.27</v>
      </c>
      <c r="E15" s="50">
        <v>15548.320404052734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221215.64562988281</v>
      </c>
      <c r="K15" s="24">
        <v>2.0886886271995718E-2</v>
      </c>
      <c r="L15" s="25">
        <f t="shared" si="0"/>
        <v>-21967.624370117177</v>
      </c>
    </row>
    <row r="16" spans="2:12" s="26" customFormat="1" ht="27.75" customHeight="1" x14ac:dyDescent="0.25">
      <c r="B16" s="22" t="s">
        <v>22</v>
      </c>
      <c r="C16" s="48">
        <v>44.123000000000005</v>
      </c>
      <c r="D16" s="49">
        <v>33033.53</v>
      </c>
      <c r="E16" s="50">
        <v>15548.320000000002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221171.32</v>
      </c>
      <c r="K16" s="24">
        <v>2.837798553155582E-3</v>
      </c>
      <c r="L16" s="25">
        <f t="shared" si="0"/>
        <v>188137.79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15548.320000000002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234113.21</v>
      </c>
      <c r="K17" s="24">
        <v>0</v>
      </c>
      <c r="L17" s="25">
        <f t="shared" si="0"/>
        <v>234113.21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15548.320000000002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234573.08000000002</v>
      </c>
      <c r="K18" s="24">
        <v>0</v>
      </c>
      <c r="L18" s="25">
        <f t="shared" si="0"/>
        <v>234573.08000000002</v>
      </c>
    </row>
    <row r="19" spans="2:12" s="26" customFormat="1" ht="27.75" customHeight="1" x14ac:dyDescent="0.25">
      <c r="B19" s="22" t="s">
        <v>25</v>
      </c>
      <c r="C19" s="48">
        <v>86.304000000000002</v>
      </c>
      <c r="D19" s="49">
        <v>68384.899999999994</v>
      </c>
      <c r="E19" s="50">
        <v>15548.319915771484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234079.90844726563</v>
      </c>
      <c r="K19" s="24">
        <v>5.5506961824510238E-3</v>
      </c>
      <c r="L19" s="25">
        <f t="shared" si="0"/>
        <v>165695.00844726563</v>
      </c>
    </row>
    <row r="20" spans="2:12" s="26" customFormat="1" ht="27.75" customHeight="1" x14ac:dyDescent="0.25">
      <c r="B20" s="22" t="s">
        <v>26</v>
      </c>
      <c r="C20" s="48">
        <v>398.697</v>
      </c>
      <c r="D20" s="49">
        <v>316507.57</v>
      </c>
      <c r="E20" s="50">
        <v>15547.700073242188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234509.41723632813</v>
      </c>
      <c r="K20" s="24">
        <v>2.5643471260817747E-2</v>
      </c>
      <c r="L20" s="25">
        <f t="shared" si="0"/>
        <v>-81998.152763671882</v>
      </c>
    </row>
    <row r="21" spans="2:12" s="26" customFormat="1" ht="27.75" customHeight="1" x14ac:dyDescent="0.25">
      <c r="B21" s="22" t="s">
        <v>27</v>
      </c>
      <c r="C21" s="48">
        <v>445.29500000000007</v>
      </c>
      <c r="D21" s="49">
        <v>360954.89</v>
      </c>
      <c r="E21" s="50">
        <v>15547.699999999999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234547.99999999997</v>
      </c>
      <c r="K21" s="24">
        <v>2.8640570631025819E-2</v>
      </c>
      <c r="L21" s="25">
        <f t="shared" si="0"/>
        <v>-126406.89000000004</v>
      </c>
    </row>
    <row r="22" spans="2:12" s="26" customFormat="1" ht="27.75" customHeight="1" x14ac:dyDescent="0.25">
      <c r="B22" s="22" t="s">
        <v>28</v>
      </c>
      <c r="C22" s="48">
        <v>603.44100000000003</v>
      </c>
      <c r="D22" s="49">
        <v>477536.81</v>
      </c>
      <c r="E22" s="50">
        <v>15547.699951171875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233771.59057617188</v>
      </c>
      <c r="K22" s="24">
        <v>3.8812236015303148E-2</v>
      </c>
      <c r="L22" s="25">
        <f t="shared" si="0"/>
        <v>-243765.21942382812</v>
      </c>
    </row>
    <row r="23" spans="2:12" s="26" customFormat="1" ht="15" x14ac:dyDescent="0.25">
      <c r="B23" s="27" t="s">
        <v>29</v>
      </c>
      <c r="C23" s="28">
        <f>SUM(C11:C22)</f>
        <v>4080.9549999999999</v>
      </c>
      <c r="D23" s="28">
        <f>SUM(D11:D22)</f>
        <v>3133832.6700000004</v>
      </c>
      <c r="E23" s="47">
        <f>E22</f>
        <v>15547.699951171875</v>
      </c>
      <c r="F23" s="30">
        <f>SUM(F11:F22)/12</f>
        <v>1.8999999745438496E-2</v>
      </c>
      <c r="G23" s="29"/>
      <c r="H23" s="29"/>
      <c r="I23" s="29"/>
      <c r="J23" s="29">
        <f>SUM(J11:J22)</f>
        <v>2711239.4934960939</v>
      </c>
      <c r="K23" s="31">
        <f>SUM(K11:K22)/12</f>
        <v>2.1872696311729504E-2</v>
      </c>
      <c r="L23" s="29">
        <f t="shared" ref="L23" si="1">SUM(L11:L22)</f>
        <v>-422593.1765039062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2019-04-03T11:16:37Z</cp:lastPrinted>
  <dcterms:created xsi:type="dcterms:W3CDTF">2018-04-09T01:58:38Z</dcterms:created>
  <dcterms:modified xsi:type="dcterms:W3CDTF">2019-04-05T10:35:00Z</dcterms:modified>
</cp:coreProperties>
</file>